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92" windowHeight="11640" activeTab="0"/>
  </bookViews>
  <sheets>
    <sheet name="рэу11" sheetId="1" r:id="rId1"/>
  </sheets>
  <definedNames/>
  <calcPr fullCalcOnLoad="1"/>
</workbook>
</file>

<file path=xl/sharedStrings.xml><?xml version="1.0" encoding="utf-8"?>
<sst xmlns="http://schemas.openxmlformats.org/spreadsheetml/2006/main" count="98" uniqueCount="38">
  <si>
    <t>адрес</t>
  </si>
  <si>
    <t>перечень ресурса</t>
  </si>
  <si>
    <t>поставщик</t>
  </si>
  <si>
    <t>объем ресурса</t>
  </si>
  <si>
    <t>цена</t>
  </si>
  <si>
    <t>январь</t>
  </si>
  <si>
    <t>февраль</t>
  </si>
  <si>
    <t>март</t>
  </si>
  <si>
    <t>апрель</t>
  </si>
  <si>
    <t>май</t>
  </si>
  <si>
    <t>июнь</t>
  </si>
  <si>
    <t>итого</t>
  </si>
  <si>
    <t>июль</t>
  </si>
  <si>
    <t>август</t>
  </si>
  <si>
    <t>сентябрь</t>
  </si>
  <si>
    <t>октябрь</t>
  </si>
  <si>
    <t>ноябрь</t>
  </si>
  <si>
    <t>декабрь</t>
  </si>
  <si>
    <t>итого за год</t>
  </si>
  <si>
    <t>ТГК-2</t>
  </si>
  <si>
    <t>Водоканал</t>
  </si>
  <si>
    <t>Блюхера 56</t>
  </si>
  <si>
    <t>Блюхера70</t>
  </si>
  <si>
    <t>Блюхера 80</t>
  </si>
  <si>
    <t>Тутаевское ш 57</t>
  </si>
  <si>
    <t>Тутаевское ш 65</t>
  </si>
  <si>
    <t>Тутаевское ш 75</t>
  </si>
  <si>
    <t>Тутаевское ш 81 к2</t>
  </si>
  <si>
    <t>Шавырина 3</t>
  </si>
  <si>
    <t>Шавырина 26</t>
  </si>
  <si>
    <t>01.06-30.11</t>
  </si>
  <si>
    <t>01.12-31.12</t>
  </si>
  <si>
    <r>
      <t>Тепловая энергия,</t>
    </r>
    <r>
      <rPr>
        <b/>
        <sz val="8"/>
        <color indexed="8"/>
        <rFont val="Calibri"/>
        <family val="2"/>
      </rPr>
      <t>Гкал</t>
    </r>
  </si>
  <si>
    <r>
      <t xml:space="preserve">Теплоноситель в ГВ, </t>
    </r>
    <r>
      <rPr>
        <b/>
        <sz val="8"/>
        <color indexed="8"/>
        <rFont val="Calibri"/>
        <family val="2"/>
      </rPr>
      <t>м3</t>
    </r>
  </si>
  <si>
    <r>
      <t>Хол.Водоснабжение,</t>
    </r>
    <r>
      <rPr>
        <b/>
        <sz val="8"/>
        <color indexed="8"/>
        <rFont val="Calibri"/>
        <family val="2"/>
      </rPr>
      <t>м3</t>
    </r>
  </si>
  <si>
    <r>
      <t>Водоотведение ХВ,</t>
    </r>
    <r>
      <rPr>
        <b/>
        <sz val="8"/>
        <color indexed="8"/>
        <rFont val="Calibri"/>
        <family val="2"/>
      </rPr>
      <t>м3</t>
    </r>
  </si>
  <si>
    <r>
      <t>Водоотведение ГВ,</t>
    </r>
    <r>
      <rPr>
        <b/>
        <sz val="8"/>
        <color indexed="8"/>
        <rFont val="Calibri"/>
        <family val="2"/>
      </rPr>
      <t>м3</t>
    </r>
  </si>
  <si>
    <t>Информация по предоставлению коммунальных услуг за 2022 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</si>
</sst>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2" fillId="33" borderId="0" xfId="0" applyFont="1" applyFill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4" fillId="34" borderId="13" xfId="0" applyFont="1" applyFill="1" applyBorder="1" applyAlignment="1">
      <alignment/>
    </xf>
    <xf numFmtId="0" fontId="45" fillId="35" borderId="14" xfId="0" applyFont="1" applyFill="1" applyBorder="1" applyAlignment="1">
      <alignment/>
    </xf>
    <xf numFmtId="0" fontId="43" fillId="0" borderId="15" xfId="0" applyFont="1" applyBorder="1" applyAlignment="1">
      <alignment wrapText="1"/>
    </xf>
    <xf numFmtId="0" fontId="43" fillId="0" borderId="16" xfId="0" applyFont="1" applyBorder="1" applyAlignment="1">
      <alignment/>
    </xf>
    <xf numFmtId="0" fontId="44" fillId="34" borderId="16" xfId="0" applyFont="1" applyFill="1" applyBorder="1" applyAlignment="1">
      <alignment/>
    </xf>
    <xf numFmtId="0" fontId="45" fillId="35" borderId="17" xfId="0" applyFont="1" applyFill="1" applyBorder="1" applyAlignment="1">
      <alignment/>
    </xf>
    <xf numFmtId="0" fontId="44" fillId="0" borderId="18" xfId="0" applyFont="1" applyBorder="1" applyAlignment="1">
      <alignment/>
    </xf>
    <xf numFmtId="0" fontId="44" fillId="35" borderId="17" xfId="0" applyFont="1" applyFill="1" applyBorder="1" applyAlignment="1">
      <alignment/>
    </xf>
    <xf numFmtId="0" fontId="44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4" fillId="34" borderId="20" xfId="0" applyFont="1" applyFill="1" applyBorder="1" applyAlignment="1">
      <alignment/>
    </xf>
    <xf numFmtId="0" fontId="44" fillId="35" borderId="21" xfId="0" applyFont="1" applyFill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172" fontId="43" fillId="0" borderId="16" xfId="0" applyNumberFormat="1" applyFont="1" applyBorder="1" applyAlignment="1">
      <alignment/>
    </xf>
    <xf numFmtId="0" fontId="44" fillId="34" borderId="24" xfId="0" applyFont="1" applyFill="1" applyBorder="1" applyAlignment="1">
      <alignment horizontal="center" wrapText="1"/>
    </xf>
    <xf numFmtId="0" fontId="44" fillId="35" borderId="16" xfId="0" applyFont="1" applyFill="1" applyBorder="1" applyAlignment="1">
      <alignment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wrapText="1"/>
    </xf>
    <xf numFmtId="0" fontId="45" fillId="35" borderId="16" xfId="0" applyFont="1" applyFill="1" applyBorder="1" applyAlignment="1">
      <alignment/>
    </xf>
    <xf numFmtId="0" fontId="44" fillId="34" borderId="24" xfId="0" applyFont="1" applyFill="1" applyBorder="1" applyAlignment="1">
      <alignment horizontal="center"/>
    </xf>
    <xf numFmtId="0" fontId="44" fillId="35" borderId="16" xfId="0" applyFont="1" applyFill="1" applyBorder="1" applyAlignment="1">
      <alignment/>
    </xf>
    <xf numFmtId="0" fontId="44" fillId="0" borderId="26" xfId="0" applyFont="1" applyBorder="1" applyAlignment="1">
      <alignment horizontal="center" wrapText="1"/>
    </xf>
    <xf numFmtId="0" fontId="44" fillId="0" borderId="18" xfId="0" applyFont="1" applyBorder="1" applyAlignment="1">
      <alignment horizontal="center" wrapText="1"/>
    </xf>
    <xf numFmtId="0" fontId="44" fillId="0" borderId="13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27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4" fillId="35" borderId="17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1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35" borderId="11" xfId="0" applyFont="1" applyFill="1" applyBorder="1" applyAlignment="1">
      <alignment horizontal="center" vertical="center"/>
    </xf>
    <xf numFmtId="0" fontId="44" fillId="35" borderId="28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L3" sqref="L3:Q3"/>
    </sheetView>
  </sheetViews>
  <sheetFormatPr defaultColWidth="9.140625" defaultRowHeight="15"/>
  <cols>
    <col min="1" max="1" width="9.28125" style="0" customWidth="1"/>
    <col min="2" max="2" width="15.421875" style="0" customWidth="1"/>
    <col min="3" max="3" width="8.8515625" style="0" customWidth="1"/>
    <col min="4" max="4" width="6.140625" style="0" customWidth="1"/>
    <col min="5" max="5" width="5.8515625" style="0" customWidth="1"/>
    <col min="6" max="6" width="6.140625" style="0" customWidth="1"/>
    <col min="7" max="7" width="6.57421875" style="0" customWidth="1"/>
    <col min="8" max="8" width="5.8515625" style="0" customWidth="1"/>
    <col min="9" max="9" width="5.7109375" style="0" customWidth="1"/>
    <col min="10" max="10" width="6.140625" style="1" customWidth="1"/>
    <col min="11" max="11" width="4.57421875" style="1" customWidth="1"/>
    <col min="12" max="12" width="4.7109375" style="0" customWidth="1"/>
    <col min="13" max="13" width="5.7109375" style="0" customWidth="1"/>
    <col min="14" max="14" width="5.28125" style="0" customWidth="1"/>
    <col min="15" max="15" width="7.00390625" style="0" customWidth="1"/>
    <col min="16" max="17" width="5.57421875" style="0" customWidth="1"/>
    <col min="18" max="18" width="6.140625" style="1" customWidth="1"/>
    <col min="19" max="19" width="5.28125" style="1" customWidth="1"/>
    <col min="20" max="20" width="6.140625" style="1" customWidth="1"/>
    <col min="21" max="21" width="9.140625" style="0" customWidth="1"/>
  </cols>
  <sheetData>
    <row r="1" spans="1:18" ht="14.25">
      <c r="A1" s="3"/>
      <c r="B1" s="3"/>
      <c r="C1" s="3"/>
      <c r="D1" s="40" t="s">
        <v>37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8.25" customHeight="1" thickBot="1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3"/>
      <c r="M2" s="3"/>
      <c r="N2" s="3"/>
      <c r="O2" s="3"/>
      <c r="P2" s="3"/>
      <c r="Q2" s="3"/>
      <c r="R2" s="4"/>
    </row>
    <row r="3" spans="1:26" ht="33.75" customHeight="1">
      <c r="A3" s="41" t="s">
        <v>0</v>
      </c>
      <c r="B3" s="41" t="s">
        <v>1</v>
      </c>
      <c r="C3" s="41" t="s">
        <v>2</v>
      </c>
      <c r="D3" s="43" t="s">
        <v>3</v>
      </c>
      <c r="E3" s="44"/>
      <c r="F3" s="44"/>
      <c r="G3" s="44"/>
      <c r="H3" s="44"/>
      <c r="I3" s="44"/>
      <c r="J3" s="5"/>
      <c r="K3" s="45" t="s">
        <v>4</v>
      </c>
      <c r="L3" s="43" t="s">
        <v>3</v>
      </c>
      <c r="M3" s="44"/>
      <c r="N3" s="44"/>
      <c r="O3" s="44"/>
      <c r="P3" s="44"/>
      <c r="Q3" s="44"/>
      <c r="R3" s="5"/>
      <c r="S3" s="38" t="s">
        <v>4</v>
      </c>
      <c r="T3" s="39"/>
      <c r="U3" s="24" t="s">
        <v>3</v>
      </c>
      <c r="V3" s="2"/>
      <c r="W3" s="2"/>
      <c r="X3" s="2"/>
      <c r="Y3" s="2"/>
      <c r="Z3" s="2"/>
    </row>
    <row r="4" spans="1:21" ht="27.75" customHeight="1" thickBot="1">
      <c r="A4" s="42"/>
      <c r="B4" s="42"/>
      <c r="C4" s="42"/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46"/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11</v>
      </c>
      <c r="S4" s="25" t="s">
        <v>30</v>
      </c>
      <c r="T4" s="26" t="s">
        <v>31</v>
      </c>
      <c r="U4" s="27" t="s">
        <v>18</v>
      </c>
    </row>
    <row r="5" spans="1:21" ht="15" thickBot="1">
      <c r="A5" s="31" t="s">
        <v>21</v>
      </c>
      <c r="B5" s="7" t="s">
        <v>32</v>
      </c>
      <c r="C5" s="33" t="s">
        <v>19</v>
      </c>
      <c r="D5" s="8">
        <v>0.558</v>
      </c>
      <c r="E5" s="8">
        <v>0.558</v>
      </c>
      <c r="F5" s="8">
        <v>0.558</v>
      </c>
      <c r="G5" s="8">
        <v>0.558</v>
      </c>
      <c r="H5" s="8">
        <v>0.504</v>
      </c>
      <c r="I5" s="8">
        <v>0.558</v>
      </c>
      <c r="J5" s="9">
        <f>SUM(D5:I5)</f>
        <v>3.2940000000000005</v>
      </c>
      <c r="K5" s="10">
        <v>1900</v>
      </c>
      <c r="L5" s="8">
        <v>0.486</v>
      </c>
      <c r="M5" s="8">
        <v>0.395</v>
      </c>
      <c r="N5" s="8">
        <v>0.558</v>
      </c>
      <c r="O5" s="8">
        <v>0.558</v>
      </c>
      <c r="P5" s="8">
        <v>0.558</v>
      </c>
      <c r="Q5" s="8">
        <v>0.558</v>
      </c>
      <c r="R5" s="9">
        <f>SUM(L5:Q5)</f>
        <v>3.1130000000000004</v>
      </c>
      <c r="S5" s="28">
        <v>1983</v>
      </c>
      <c r="T5" s="28">
        <v>2163</v>
      </c>
      <c r="U5" s="29">
        <f aca="true" t="shared" si="0" ref="U5:U36">SUM(J5+R5)</f>
        <v>6.407000000000001</v>
      </c>
    </row>
    <row r="6" spans="1:21" ht="18.75" customHeight="1" thickBot="1">
      <c r="A6" s="32"/>
      <c r="B6" s="11" t="s">
        <v>33</v>
      </c>
      <c r="C6" s="34"/>
      <c r="D6" s="12">
        <v>9.456</v>
      </c>
      <c r="E6" s="12">
        <v>9.456</v>
      </c>
      <c r="F6" s="12">
        <v>9.456</v>
      </c>
      <c r="G6" s="12">
        <v>9.456</v>
      </c>
      <c r="H6" s="12">
        <v>8.541</v>
      </c>
      <c r="I6" s="12">
        <v>9.456</v>
      </c>
      <c r="J6" s="13">
        <f aca="true" t="shared" si="1" ref="J6:J39">SUM(D6:I6)</f>
        <v>55.821</v>
      </c>
      <c r="K6" s="14">
        <v>45.1</v>
      </c>
      <c r="L6" s="12">
        <v>8.236</v>
      </c>
      <c r="M6" s="12">
        <v>6.711</v>
      </c>
      <c r="N6" s="12">
        <v>9.456</v>
      </c>
      <c r="O6" s="12">
        <v>9.456</v>
      </c>
      <c r="P6" s="12">
        <v>9.456</v>
      </c>
      <c r="Q6" s="12">
        <v>9.456</v>
      </c>
      <c r="R6" s="13">
        <f>SUM(L6:Q6)</f>
        <v>52.771</v>
      </c>
      <c r="S6" s="28">
        <v>47.12</v>
      </c>
      <c r="T6" s="28">
        <v>50.08</v>
      </c>
      <c r="U6" s="29">
        <f t="shared" si="0"/>
        <v>108.592</v>
      </c>
    </row>
    <row r="7" spans="1:21" ht="15" thickBot="1">
      <c r="A7" s="15"/>
      <c r="B7" s="12" t="s">
        <v>34</v>
      </c>
      <c r="C7" s="34" t="s">
        <v>20</v>
      </c>
      <c r="D7" s="12">
        <v>544</v>
      </c>
      <c r="E7" s="12">
        <v>565</v>
      </c>
      <c r="F7" s="12">
        <v>405</v>
      </c>
      <c r="G7" s="12">
        <v>538</v>
      </c>
      <c r="H7" s="12">
        <v>420</v>
      </c>
      <c r="I7" s="12">
        <v>606</v>
      </c>
      <c r="J7" s="13">
        <f t="shared" si="1"/>
        <v>3078</v>
      </c>
      <c r="K7" s="16">
        <v>32</v>
      </c>
      <c r="L7" s="12">
        <v>635</v>
      </c>
      <c r="M7" s="12">
        <v>706</v>
      </c>
      <c r="N7" s="12">
        <v>661</v>
      </c>
      <c r="O7" s="12">
        <v>675</v>
      </c>
      <c r="P7" s="12">
        <v>596</v>
      </c>
      <c r="Q7" s="12">
        <v>544</v>
      </c>
      <c r="R7" s="13">
        <f>SUM(L7:Q7)</f>
        <v>3817</v>
      </c>
      <c r="S7" s="30">
        <v>33.5</v>
      </c>
      <c r="T7" s="30">
        <v>37.25</v>
      </c>
      <c r="U7" s="29">
        <f t="shared" si="0"/>
        <v>6895</v>
      </c>
    </row>
    <row r="8" spans="1:21" ht="15" thickBot="1">
      <c r="A8" s="15"/>
      <c r="B8" s="12" t="s">
        <v>35</v>
      </c>
      <c r="C8" s="34"/>
      <c r="D8" s="12">
        <v>544</v>
      </c>
      <c r="E8" s="12">
        <v>565</v>
      </c>
      <c r="F8" s="12">
        <v>405</v>
      </c>
      <c r="G8" s="12">
        <v>538</v>
      </c>
      <c r="H8" s="12">
        <v>420</v>
      </c>
      <c r="I8" s="12">
        <v>606</v>
      </c>
      <c r="J8" s="13">
        <f t="shared" si="1"/>
        <v>3078</v>
      </c>
      <c r="K8" s="16">
        <v>21.7</v>
      </c>
      <c r="L8" s="12">
        <v>635</v>
      </c>
      <c r="M8" s="12">
        <v>706</v>
      </c>
      <c r="N8" s="12">
        <v>661</v>
      </c>
      <c r="O8" s="12">
        <v>675</v>
      </c>
      <c r="P8" s="12">
        <v>596</v>
      </c>
      <c r="Q8" s="12">
        <v>544</v>
      </c>
      <c r="R8" s="13">
        <f aca="true" t="shared" si="2" ref="R8:R49">SUM(L8:Q8)</f>
        <v>3817</v>
      </c>
      <c r="S8" s="30">
        <v>23</v>
      </c>
      <c r="T8" s="30">
        <v>25</v>
      </c>
      <c r="U8" s="29">
        <f t="shared" si="0"/>
        <v>6895</v>
      </c>
    </row>
    <row r="9" spans="1:21" ht="15" thickBot="1">
      <c r="A9" s="17"/>
      <c r="B9" s="12" t="s">
        <v>36</v>
      </c>
      <c r="C9" s="35"/>
      <c r="D9" s="18">
        <v>299.858</v>
      </c>
      <c r="E9" s="18">
        <v>347.018</v>
      </c>
      <c r="F9" s="18">
        <v>310.941</v>
      </c>
      <c r="G9" s="18">
        <v>342.215</v>
      </c>
      <c r="H9" s="18">
        <v>372.529</v>
      </c>
      <c r="I9" s="18">
        <v>293.025</v>
      </c>
      <c r="J9" s="19">
        <f t="shared" si="1"/>
        <v>1965.5859999999998</v>
      </c>
      <c r="K9" s="20">
        <v>21.7</v>
      </c>
      <c r="L9" s="18">
        <v>349.062</v>
      </c>
      <c r="M9" s="18">
        <v>299.918</v>
      </c>
      <c r="N9" s="18">
        <v>165.703</v>
      </c>
      <c r="O9" s="18">
        <v>245.123</v>
      </c>
      <c r="P9" s="18">
        <v>292.808</v>
      </c>
      <c r="Q9" s="18">
        <v>295.821</v>
      </c>
      <c r="R9" s="13">
        <f t="shared" si="2"/>
        <v>1648.435</v>
      </c>
      <c r="S9" s="30">
        <v>23</v>
      </c>
      <c r="T9" s="30">
        <v>25</v>
      </c>
      <c r="U9" s="29">
        <f t="shared" si="0"/>
        <v>3614.0209999999997</v>
      </c>
    </row>
    <row r="10" spans="1:21" ht="15" thickBot="1">
      <c r="A10" s="36" t="s">
        <v>22</v>
      </c>
      <c r="B10" s="7" t="s">
        <v>32</v>
      </c>
      <c r="C10" s="33" t="s">
        <v>19</v>
      </c>
      <c r="D10" s="8">
        <v>136.64</v>
      </c>
      <c r="E10" s="8">
        <v>102.18</v>
      </c>
      <c r="F10" s="8">
        <v>98.91</v>
      </c>
      <c r="G10" s="8">
        <v>83.04</v>
      </c>
      <c r="H10" s="8">
        <v>68.17</v>
      </c>
      <c r="I10" s="8">
        <v>15.5</v>
      </c>
      <c r="J10" s="9">
        <f t="shared" si="1"/>
        <v>504.44000000000005</v>
      </c>
      <c r="K10" s="10">
        <v>1900</v>
      </c>
      <c r="L10" s="8">
        <v>12.8</v>
      </c>
      <c r="M10" s="8">
        <v>9.4</v>
      </c>
      <c r="N10" s="8">
        <v>37.08</v>
      </c>
      <c r="O10" s="8">
        <v>80.68</v>
      </c>
      <c r="P10" s="8">
        <v>86.65</v>
      </c>
      <c r="Q10" s="8">
        <v>11.48</v>
      </c>
      <c r="R10" s="13">
        <f t="shared" si="2"/>
        <v>238.09</v>
      </c>
      <c r="S10" s="28">
        <v>1983</v>
      </c>
      <c r="T10" s="28">
        <v>2163</v>
      </c>
      <c r="U10" s="29">
        <f t="shared" si="0"/>
        <v>742.5300000000001</v>
      </c>
    </row>
    <row r="11" spans="1:21" ht="15" thickBot="1">
      <c r="A11" s="37"/>
      <c r="B11" s="11" t="s">
        <v>33</v>
      </c>
      <c r="C11" s="34"/>
      <c r="D11" s="12">
        <v>388.7</v>
      </c>
      <c r="E11" s="12">
        <v>344.3</v>
      </c>
      <c r="F11" s="12">
        <v>388.6</v>
      </c>
      <c r="G11" s="12">
        <v>363.9</v>
      </c>
      <c r="H11" s="12">
        <v>363.7</v>
      </c>
      <c r="I11" s="12">
        <v>262.8</v>
      </c>
      <c r="J11" s="13">
        <f t="shared" si="1"/>
        <v>2112</v>
      </c>
      <c r="K11" s="14">
        <v>45.1</v>
      </c>
      <c r="L11" s="12">
        <v>216.6</v>
      </c>
      <c r="M11" s="12">
        <v>158.6</v>
      </c>
      <c r="N11" s="12">
        <v>258.9</v>
      </c>
      <c r="O11" s="12">
        <v>366.1</v>
      </c>
      <c r="P11" s="12">
        <v>373.3</v>
      </c>
      <c r="Q11" s="12">
        <v>337.6</v>
      </c>
      <c r="R11" s="13">
        <f t="shared" si="2"/>
        <v>1711.1</v>
      </c>
      <c r="S11" s="28">
        <v>47.12</v>
      </c>
      <c r="T11" s="28">
        <v>50.08</v>
      </c>
      <c r="U11" s="29">
        <f t="shared" si="0"/>
        <v>3823.1</v>
      </c>
    </row>
    <row r="12" spans="1:21" ht="15" thickBot="1">
      <c r="A12" s="21"/>
      <c r="B12" s="12" t="s">
        <v>34</v>
      </c>
      <c r="C12" s="34" t="s">
        <v>20</v>
      </c>
      <c r="D12" s="12">
        <v>407</v>
      </c>
      <c r="E12" s="12">
        <v>458</v>
      </c>
      <c r="F12" s="12">
        <v>358</v>
      </c>
      <c r="G12" s="12">
        <v>490</v>
      </c>
      <c r="H12" s="12">
        <v>405</v>
      </c>
      <c r="I12" s="12">
        <v>455</v>
      </c>
      <c r="J12" s="13">
        <f t="shared" si="1"/>
        <v>2573</v>
      </c>
      <c r="K12" s="16">
        <v>32</v>
      </c>
      <c r="L12" s="12">
        <v>411</v>
      </c>
      <c r="M12" s="12">
        <v>605</v>
      </c>
      <c r="N12" s="12">
        <v>524</v>
      </c>
      <c r="O12" s="12">
        <v>529</v>
      </c>
      <c r="P12" s="12">
        <v>518</v>
      </c>
      <c r="Q12" s="12">
        <v>600</v>
      </c>
      <c r="R12" s="13">
        <f t="shared" si="2"/>
        <v>3187</v>
      </c>
      <c r="S12" s="30">
        <v>33.5</v>
      </c>
      <c r="T12" s="30">
        <v>37.25</v>
      </c>
      <c r="U12" s="29">
        <f t="shared" si="0"/>
        <v>5760</v>
      </c>
    </row>
    <row r="13" spans="1:21" ht="15" thickBot="1">
      <c r="A13" s="21"/>
      <c r="B13" s="12" t="s">
        <v>35</v>
      </c>
      <c r="C13" s="34"/>
      <c r="D13" s="12">
        <v>407</v>
      </c>
      <c r="E13" s="12">
        <v>458</v>
      </c>
      <c r="F13" s="12">
        <v>358</v>
      </c>
      <c r="G13" s="12">
        <v>490</v>
      </c>
      <c r="H13" s="12">
        <v>405</v>
      </c>
      <c r="I13" s="12">
        <v>455</v>
      </c>
      <c r="J13" s="13">
        <f t="shared" si="1"/>
        <v>2573</v>
      </c>
      <c r="K13" s="16">
        <v>21.7</v>
      </c>
      <c r="L13" s="12">
        <v>411</v>
      </c>
      <c r="M13" s="12">
        <v>605</v>
      </c>
      <c r="N13" s="12">
        <v>524</v>
      </c>
      <c r="O13" s="12">
        <v>529</v>
      </c>
      <c r="P13" s="12">
        <v>518</v>
      </c>
      <c r="Q13" s="12">
        <v>600</v>
      </c>
      <c r="R13" s="13">
        <f t="shared" si="2"/>
        <v>3187</v>
      </c>
      <c r="S13" s="30">
        <v>23</v>
      </c>
      <c r="T13" s="30">
        <v>25</v>
      </c>
      <c r="U13" s="29">
        <f t="shared" si="0"/>
        <v>5760</v>
      </c>
    </row>
    <row r="14" spans="1:21" ht="15" thickBot="1">
      <c r="A14" s="22"/>
      <c r="B14" s="12" t="s">
        <v>36</v>
      </c>
      <c r="C14" s="35"/>
      <c r="D14" s="18">
        <v>341.273</v>
      </c>
      <c r="E14" s="18">
        <v>388.746</v>
      </c>
      <c r="F14" s="18">
        <v>344.3</v>
      </c>
      <c r="G14" s="18">
        <v>388.634</v>
      </c>
      <c r="H14" s="18">
        <v>396.041</v>
      </c>
      <c r="I14" s="18">
        <v>331.514</v>
      </c>
      <c r="J14" s="19">
        <f t="shared" si="1"/>
        <v>2190.508</v>
      </c>
      <c r="K14" s="20">
        <v>21.7</v>
      </c>
      <c r="L14" s="18">
        <v>332.099</v>
      </c>
      <c r="M14" s="18">
        <v>250.4</v>
      </c>
      <c r="N14" s="18">
        <v>96.533</v>
      </c>
      <c r="O14" s="18">
        <v>252.615</v>
      </c>
      <c r="P14" s="18">
        <v>341.086</v>
      </c>
      <c r="Q14" s="18">
        <v>386.885</v>
      </c>
      <c r="R14" s="13">
        <f t="shared" si="2"/>
        <v>1659.6180000000002</v>
      </c>
      <c r="S14" s="30">
        <v>23</v>
      </c>
      <c r="T14" s="30">
        <v>25</v>
      </c>
      <c r="U14" s="29">
        <f t="shared" si="0"/>
        <v>3850.126</v>
      </c>
    </row>
    <row r="15" spans="1:21" ht="15" thickBot="1">
      <c r="A15" s="31" t="s">
        <v>23</v>
      </c>
      <c r="B15" s="7" t="s">
        <v>32</v>
      </c>
      <c r="C15" s="33" t="s">
        <v>19</v>
      </c>
      <c r="D15" s="8">
        <v>113.993</v>
      </c>
      <c r="E15" s="8">
        <v>85.401</v>
      </c>
      <c r="F15" s="8">
        <v>80.854</v>
      </c>
      <c r="G15" s="8">
        <v>76.967</v>
      </c>
      <c r="H15" s="8">
        <v>56.744</v>
      </c>
      <c r="I15" s="8">
        <v>14.226</v>
      </c>
      <c r="J15" s="9">
        <f t="shared" si="1"/>
        <v>428.18499999999995</v>
      </c>
      <c r="K15" s="10">
        <v>1900</v>
      </c>
      <c r="L15" s="8">
        <v>2.859</v>
      </c>
      <c r="M15" s="8">
        <v>7.632</v>
      </c>
      <c r="N15" s="8">
        <v>31.187</v>
      </c>
      <c r="O15" s="8">
        <v>65.929</v>
      </c>
      <c r="P15" s="8">
        <v>70.245</v>
      </c>
      <c r="Q15" s="8">
        <v>89.73</v>
      </c>
      <c r="R15" s="13">
        <f t="shared" si="2"/>
        <v>267.582</v>
      </c>
      <c r="S15" s="28">
        <v>1983</v>
      </c>
      <c r="T15" s="28">
        <v>2163</v>
      </c>
      <c r="U15" s="29">
        <f t="shared" si="0"/>
        <v>695.7669999999999</v>
      </c>
    </row>
    <row r="16" spans="1:21" ht="15" thickBot="1">
      <c r="A16" s="32"/>
      <c r="B16" s="11" t="s">
        <v>33</v>
      </c>
      <c r="C16" s="34"/>
      <c r="D16" s="12">
        <v>246.551</v>
      </c>
      <c r="E16" s="12">
        <v>246.459</v>
      </c>
      <c r="F16" s="12">
        <v>290.864</v>
      </c>
      <c r="G16" s="12">
        <v>459.731</v>
      </c>
      <c r="H16" s="12">
        <v>318.917</v>
      </c>
      <c r="I16" s="12">
        <v>241.141</v>
      </c>
      <c r="J16" s="13">
        <f t="shared" si="1"/>
        <v>1803.663</v>
      </c>
      <c r="K16" s="14">
        <v>45.1</v>
      </c>
      <c r="L16" s="12">
        <v>48.455</v>
      </c>
      <c r="M16" s="12">
        <v>129.371</v>
      </c>
      <c r="N16" s="12">
        <v>220.83</v>
      </c>
      <c r="O16" s="12">
        <v>249.854</v>
      </c>
      <c r="P16" s="12">
        <v>246.244</v>
      </c>
      <c r="Q16" s="12">
        <v>224.164</v>
      </c>
      <c r="R16" s="13">
        <f t="shared" si="2"/>
        <v>1118.9180000000001</v>
      </c>
      <c r="S16" s="28">
        <v>47.12</v>
      </c>
      <c r="T16" s="28">
        <v>50.08</v>
      </c>
      <c r="U16" s="29">
        <f t="shared" si="0"/>
        <v>2922.581</v>
      </c>
    </row>
    <row r="17" spans="1:21" ht="15" thickBot="1">
      <c r="A17" s="32"/>
      <c r="B17" s="12" t="s">
        <v>34</v>
      </c>
      <c r="C17" s="34" t="s">
        <v>20</v>
      </c>
      <c r="D17" s="12">
        <v>424.111</v>
      </c>
      <c r="E17" s="12">
        <v>488.06</v>
      </c>
      <c r="F17" s="12">
        <v>307.275</v>
      </c>
      <c r="G17" s="12">
        <v>410.065</v>
      </c>
      <c r="H17" s="12">
        <v>398.011</v>
      </c>
      <c r="I17" s="12">
        <v>404.659</v>
      </c>
      <c r="J17" s="13">
        <f t="shared" si="1"/>
        <v>2432.181</v>
      </c>
      <c r="K17" s="16">
        <v>32</v>
      </c>
      <c r="L17" s="12">
        <v>409.907</v>
      </c>
      <c r="M17" s="12">
        <v>374.503</v>
      </c>
      <c r="N17" s="12">
        <v>410.421</v>
      </c>
      <c r="O17" s="12">
        <v>359.762</v>
      </c>
      <c r="P17" s="12">
        <v>356.534</v>
      </c>
      <c r="Q17" s="12">
        <v>380.364</v>
      </c>
      <c r="R17" s="13">
        <f t="shared" si="2"/>
        <v>2291.491</v>
      </c>
      <c r="S17" s="30">
        <v>33.5</v>
      </c>
      <c r="T17" s="30">
        <v>37.25</v>
      </c>
      <c r="U17" s="29">
        <f t="shared" si="0"/>
        <v>4723.6720000000005</v>
      </c>
    </row>
    <row r="18" spans="1:21" ht="15" thickBot="1">
      <c r="A18" s="15"/>
      <c r="B18" s="12" t="s">
        <v>35</v>
      </c>
      <c r="C18" s="34"/>
      <c r="D18" s="12">
        <v>424.111</v>
      </c>
      <c r="E18" s="12">
        <v>488.06</v>
      </c>
      <c r="F18" s="12">
        <v>307.275</v>
      </c>
      <c r="G18" s="12">
        <v>410.065</v>
      </c>
      <c r="H18" s="12">
        <v>398.011</v>
      </c>
      <c r="I18" s="12">
        <v>404.659</v>
      </c>
      <c r="J18" s="13">
        <f t="shared" si="1"/>
        <v>2432.181</v>
      </c>
      <c r="K18" s="16">
        <v>21.7</v>
      </c>
      <c r="L18" s="12">
        <v>409.907</v>
      </c>
      <c r="M18" s="12">
        <v>374.503</v>
      </c>
      <c r="N18" s="12">
        <v>410.421</v>
      </c>
      <c r="O18" s="12">
        <v>359.762</v>
      </c>
      <c r="P18" s="12">
        <v>356.534</v>
      </c>
      <c r="Q18" s="12">
        <v>380.364</v>
      </c>
      <c r="R18" s="13">
        <f t="shared" si="2"/>
        <v>2291.491</v>
      </c>
      <c r="S18" s="30">
        <v>23</v>
      </c>
      <c r="T18" s="30">
        <v>25</v>
      </c>
      <c r="U18" s="29">
        <f t="shared" si="0"/>
        <v>4723.6720000000005</v>
      </c>
    </row>
    <row r="19" spans="1:21" ht="15" thickBot="1">
      <c r="A19" s="17"/>
      <c r="B19" s="12" t="s">
        <v>36</v>
      </c>
      <c r="C19" s="35"/>
      <c r="D19" s="18">
        <v>269.817</v>
      </c>
      <c r="E19" s="18">
        <v>238.089</v>
      </c>
      <c r="F19" s="18">
        <v>229.937</v>
      </c>
      <c r="G19" s="18">
        <v>256.15</v>
      </c>
      <c r="H19" s="18">
        <v>459.935</v>
      </c>
      <c r="I19" s="18">
        <v>318.916</v>
      </c>
      <c r="J19" s="19">
        <f t="shared" si="1"/>
        <v>1772.844</v>
      </c>
      <c r="K19" s="20">
        <v>21.7</v>
      </c>
      <c r="L19" s="18">
        <v>548.708</v>
      </c>
      <c r="M19" s="18">
        <v>212.666</v>
      </c>
      <c r="N19" s="18">
        <v>135.772</v>
      </c>
      <c r="O19" s="18">
        <v>226.313</v>
      </c>
      <c r="P19" s="18">
        <v>215.348</v>
      </c>
      <c r="Q19" s="18">
        <v>249.079</v>
      </c>
      <c r="R19" s="13">
        <f t="shared" si="2"/>
        <v>1587.8859999999997</v>
      </c>
      <c r="S19" s="30">
        <v>23</v>
      </c>
      <c r="T19" s="30">
        <v>25</v>
      </c>
      <c r="U19" s="29">
        <f t="shared" si="0"/>
        <v>3360.7299999999996</v>
      </c>
    </row>
    <row r="20" spans="1:21" ht="15" thickBot="1">
      <c r="A20" s="36" t="s">
        <v>24</v>
      </c>
      <c r="B20" s="7" t="s">
        <v>32</v>
      </c>
      <c r="C20" s="33" t="s">
        <v>19</v>
      </c>
      <c r="D20" s="12">
        <v>52.649</v>
      </c>
      <c r="E20" s="12">
        <v>37.127</v>
      </c>
      <c r="F20" s="12">
        <v>34.527</v>
      </c>
      <c r="G20" s="12">
        <v>27.327</v>
      </c>
      <c r="H20" s="12">
        <v>21.21</v>
      </c>
      <c r="I20" s="12"/>
      <c r="J20" s="9">
        <f t="shared" si="1"/>
        <v>172.84000000000003</v>
      </c>
      <c r="K20" s="10">
        <v>1900</v>
      </c>
      <c r="L20" s="12"/>
      <c r="M20" s="12"/>
      <c r="N20" s="12">
        <v>9.57</v>
      </c>
      <c r="O20" s="12">
        <v>26.441</v>
      </c>
      <c r="P20" s="12">
        <v>28.332</v>
      </c>
      <c r="Q20" s="12">
        <v>39.623</v>
      </c>
      <c r="R20" s="13">
        <f t="shared" si="2"/>
        <v>103.96599999999998</v>
      </c>
      <c r="S20" s="28">
        <v>1983</v>
      </c>
      <c r="T20" s="28">
        <v>2163</v>
      </c>
      <c r="U20" s="29">
        <f t="shared" si="0"/>
        <v>276.80600000000004</v>
      </c>
    </row>
    <row r="21" spans="1:21" ht="17.25" customHeight="1" thickBot="1">
      <c r="A21" s="37"/>
      <c r="B21" s="11" t="s">
        <v>33</v>
      </c>
      <c r="C21" s="34"/>
      <c r="D21" s="12"/>
      <c r="E21" s="12"/>
      <c r="F21" s="12"/>
      <c r="G21" s="12"/>
      <c r="H21" s="12"/>
      <c r="I21" s="12"/>
      <c r="J21" s="13">
        <f t="shared" si="1"/>
        <v>0</v>
      </c>
      <c r="K21" s="14">
        <v>45.1</v>
      </c>
      <c r="L21" s="12"/>
      <c r="M21" s="12"/>
      <c r="N21" s="12"/>
      <c r="O21" s="12"/>
      <c r="P21" s="12"/>
      <c r="Q21" s="12"/>
      <c r="R21" s="13">
        <f t="shared" si="2"/>
        <v>0</v>
      </c>
      <c r="S21" s="28">
        <v>47.12</v>
      </c>
      <c r="T21" s="28">
        <v>50.08</v>
      </c>
      <c r="U21" s="29">
        <f t="shared" si="0"/>
        <v>0</v>
      </c>
    </row>
    <row r="22" spans="1:21" ht="15" thickBot="1">
      <c r="A22" s="21"/>
      <c r="B22" s="12" t="s">
        <v>34</v>
      </c>
      <c r="C22" s="34" t="s">
        <v>20</v>
      </c>
      <c r="D22" s="12">
        <v>174.323</v>
      </c>
      <c r="E22" s="12">
        <v>179.117</v>
      </c>
      <c r="F22" s="12">
        <v>187.585</v>
      </c>
      <c r="G22" s="12">
        <v>186.669</v>
      </c>
      <c r="H22" s="12">
        <v>215.807</v>
      </c>
      <c r="I22" s="12">
        <v>192.737</v>
      </c>
      <c r="J22" s="13">
        <f t="shared" si="1"/>
        <v>1136.238</v>
      </c>
      <c r="K22" s="16">
        <v>32</v>
      </c>
      <c r="L22" s="12">
        <v>174.354</v>
      </c>
      <c r="M22" s="12">
        <v>192.227</v>
      </c>
      <c r="N22" s="12">
        <v>181.632</v>
      </c>
      <c r="O22" s="12">
        <v>234.506</v>
      </c>
      <c r="P22" s="12">
        <v>171.265</v>
      </c>
      <c r="Q22" s="12">
        <v>252.452</v>
      </c>
      <c r="R22" s="13">
        <f t="shared" si="2"/>
        <v>1206.436</v>
      </c>
      <c r="S22" s="30">
        <v>33.5</v>
      </c>
      <c r="T22" s="30">
        <v>37.25</v>
      </c>
      <c r="U22" s="29">
        <f t="shared" si="0"/>
        <v>2342.674</v>
      </c>
    </row>
    <row r="23" spans="1:21" ht="15" thickBot="1">
      <c r="A23" s="21"/>
      <c r="B23" s="12" t="s">
        <v>35</v>
      </c>
      <c r="C23" s="34"/>
      <c r="D23" s="12">
        <v>174.323</v>
      </c>
      <c r="E23" s="12">
        <v>179.117</v>
      </c>
      <c r="F23" s="12">
        <v>187.585</v>
      </c>
      <c r="G23" s="12">
        <v>186.669</v>
      </c>
      <c r="H23" s="12">
        <v>215.807</v>
      </c>
      <c r="I23" s="12">
        <v>192.737</v>
      </c>
      <c r="J23" s="13">
        <f t="shared" si="1"/>
        <v>1136.238</v>
      </c>
      <c r="K23" s="16">
        <v>21.7</v>
      </c>
      <c r="L23" s="12">
        <v>174.354</v>
      </c>
      <c r="M23" s="12">
        <v>192.227</v>
      </c>
      <c r="N23" s="12">
        <v>181.632</v>
      </c>
      <c r="O23" s="12">
        <v>234.506</v>
      </c>
      <c r="P23" s="12">
        <v>171.265</v>
      </c>
      <c r="Q23" s="12">
        <v>252.452</v>
      </c>
      <c r="R23" s="13">
        <f t="shared" si="2"/>
        <v>1206.436</v>
      </c>
      <c r="S23" s="30">
        <v>23</v>
      </c>
      <c r="T23" s="30">
        <v>25</v>
      </c>
      <c r="U23" s="29">
        <f t="shared" si="0"/>
        <v>2342.674</v>
      </c>
    </row>
    <row r="24" spans="1:21" ht="15" thickBot="1">
      <c r="A24" s="22"/>
      <c r="B24" s="12" t="s">
        <v>36</v>
      </c>
      <c r="C24" s="35"/>
      <c r="D24" s="18"/>
      <c r="E24" s="18"/>
      <c r="F24" s="18"/>
      <c r="G24" s="18"/>
      <c r="H24" s="18"/>
      <c r="I24" s="18"/>
      <c r="J24" s="19">
        <f t="shared" si="1"/>
        <v>0</v>
      </c>
      <c r="K24" s="20">
        <v>21.7</v>
      </c>
      <c r="L24" s="18"/>
      <c r="M24" s="18"/>
      <c r="N24" s="18"/>
      <c r="O24" s="18"/>
      <c r="P24" s="18"/>
      <c r="Q24" s="18"/>
      <c r="R24" s="13">
        <f t="shared" si="2"/>
        <v>0</v>
      </c>
      <c r="S24" s="30">
        <v>23</v>
      </c>
      <c r="T24" s="30">
        <v>25</v>
      </c>
      <c r="U24" s="29">
        <f t="shared" si="0"/>
        <v>0</v>
      </c>
    </row>
    <row r="25" spans="1:21" ht="15" thickBot="1">
      <c r="A25" s="31" t="s">
        <v>25</v>
      </c>
      <c r="B25" s="7" t="s">
        <v>32</v>
      </c>
      <c r="C25" s="33" t="s">
        <v>19</v>
      </c>
      <c r="D25" s="12">
        <v>134.71</v>
      </c>
      <c r="E25" s="12">
        <v>96.05</v>
      </c>
      <c r="F25" s="12">
        <v>89.03</v>
      </c>
      <c r="G25" s="12">
        <v>72.04</v>
      </c>
      <c r="H25" s="12">
        <v>52.76</v>
      </c>
      <c r="I25" s="12"/>
      <c r="J25" s="9">
        <f t="shared" si="1"/>
        <v>444.59</v>
      </c>
      <c r="K25" s="10">
        <v>1900</v>
      </c>
      <c r="L25" s="12"/>
      <c r="M25" s="12"/>
      <c r="N25" s="12">
        <v>0</v>
      </c>
      <c r="O25" s="12">
        <v>49.22</v>
      </c>
      <c r="P25" s="12">
        <v>74.34</v>
      </c>
      <c r="Q25" s="12">
        <v>106.38</v>
      </c>
      <c r="R25" s="13">
        <f t="shared" si="2"/>
        <v>229.94</v>
      </c>
      <c r="S25" s="28">
        <v>1983</v>
      </c>
      <c r="T25" s="28">
        <v>2163</v>
      </c>
      <c r="U25" s="29">
        <f t="shared" si="0"/>
        <v>674.53</v>
      </c>
    </row>
    <row r="26" spans="1:21" ht="15" customHeight="1" thickBot="1">
      <c r="A26" s="32"/>
      <c r="B26" s="11" t="s">
        <v>33</v>
      </c>
      <c r="C26" s="34"/>
      <c r="D26" s="12"/>
      <c r="E26" s="12"/>
      <c r="F26" s="12"/>
      <c r="G26" s="12"/>
      <c r="H26" s="12"/>
      <c r="I26" s="12"/>
      <c r="J26" s="13">
        <f t="shared" si="1"/>
        <v>0</v>
      </c>
      <c r="K26" s="14">
        <v>45.1</v>
      </c>
      <c r="L26" s="12"/>
      <c r="M26" s="12"/>
      <c r="N26" s="12"/>
      <c r="O26" s="12"/>
      <c r="P26" s="12"/>
      <c r="Q26" s="12"/>
      <c r="R26" s="13">
        <f t="shared" si="2"/>
        <v>0</v>
      </c>
      <c r="S26" s="28">
        <v>47.12</v>
      </c>
      <c r="T26" s="28">
        <v>50.08</v>
      </c>
      <c r="U26" s="29">
        <f t="shared" si="0"/>
        <v>0</v>
      </c>
    </row>
    <row r="27" spans="1:21" ht="15" thickBot="1">
      <c r="A27" s="32"/>
      <c r="B27" s="12" t="s">
        <v>34</v>
      </c>
      <c r="C27" s="34" t="s">
        <v>20</v>
      </c>
      <c r="D27" s="12">
        <v>726.692</v>
      </c>
      <c r="E27" s="12">
        <v>713.933</v>
      </c>
      <c r="F27" s="12">
        <v>724.362</v>
      </c>
      <c r="G27" s="12">
        <v>726.124</v>
      </c>
      <c r="H27" s="12">
        <v>804.086</v>
      </c>
      <c r="I27" s="12">
        <v>706.606</v>
      </c>
      <c r="J27" s="13">
        <f t="shared" si="1"/>
        <v>4401.803</v>
      </c>
      <c r="K27" s="16">
        <v>32</v>
      </c>
      <c r="L27" s="12">
        <v>701.53</v>
      </c>
      <c r="M27" s="12">
        <v>712.132</v>
      </c>
      <c r="N27" s="12">
        <v>755.751</v>
      </c>
      <c r="O27" s="12">
        <v>771.84</v>
      </c>
      <c r="P27" s="12">
        <v>674.42</v>
      </c>
      <c r="Q27" s="12">
        <v>737.777</v>
      </c>
      <c r="R27" s="13">
        <f t="shared" si="2"/>
        <v>4353.45</v>
      </c>
      <c r="S27" s="30">
        <v>33.5</v>
      </c>
      <c r="T27" s="30">
        <v>37.25</v>
      </c>
      <c r="U27" s="29">
        <f t="shared" si="0"/>
        <v>8755.253</v>
      </c>
    </row>
    <row r="28" spans="1:21" ht="15" thickBot="1">
      <c r="A28" s="15"/>
      <c r="B28" s="12" t="s">
        <v>35</v>
      </c>
      <c r="C28" s="34"/>
      <c r="D28" s="12">
        <v>729.692</v>
      </c>
      <c r="E28" s="12">
        <v>713.933</v>
      </c>
      <c r="F28" s="12">
        <v>724.362</v>
      </c>
      <c r="G28" s="12">
        <v>726.124</v>
      </c>
      <c r="H28" s="12">
        <v>804.086</v>
      </c>
      <c r="I28" s="12">
        <v>706.606</v>
      </c>
      <c r="J28" s="13">
        <f t="shared" si="1"/>
        <v>4404.803</v>
      </c>
      <c r="K28" s="16">
        <v>21.7</v>
      </c>
      <c r="L28" s="12">
        <v>701.53</v>
      </c>
      <c r="M28" s="12">
        <v>712.132</v>
      </c>
      <c r="N28" s="12">
        <v>755.751</v>
      </c>
      <c r="O28" s="12">
        <v>771.84</v>
      </c>
      <c r="P28" s="12">
        <v>674.42</v>
      </c>
      <c r="Q28" s="12">
        <v>737.777</v>
      </c>
      <c r="R28" s="13">
        <f t="shared" si="2"/>
        <v>4353.45</v>
      </c>
      <c r="S28" s="30">
        <v>23</v>
      </c>
      <c r="T28" s="30">
        <v>25</v>
      </c>
      <c r="U28" s="29">
        <f t="shared" si="0"/>
        <v>8758.253</v>
      </c>
    </row>
    <row r="29" spans="1:21" ht="14.25" customHeight="1" thickBot="1">
      <c r="A29" s="17"/>
      <c r="B29" s="12" t="s">
        <v>36</v>
      </c>
      <c r="C29" s="35"/>
      <c r="D29" s="18"/>
      <c r="E29" s="18"/>
      <c r="F29" s="18"/>
      <c r="G29" s="18"/>
      <c r="H29" s="18"/>
      <c r="I29" s="18"/>
      <c r="J29" s="19">
        <f t="shared" si="1"/>
        <v>0</v>
      </c>
      <c r="K29" s="20">
        <v>21.7</v>
      </c>
      <c r="L29" s="18"/>
      <c r="M29" s="18"/>
      <c r="N29" s="18"/>
      <c r="O29" s="18"/>
      <c r="P29" s="18"/>
      <c r="Q29" s="18"/>
      <c r="R29" s="13">
        <f t="shared" si="2"/>
        <v>0</v>
      </c>
      <c r="S29" s="30">
        <v>23</v>
      </c>
      <c r="T29" s="30">
        <v>25</v>
      </c>
      <c r="U29" s="29">
        <f t="shared" si="0"/>
        <v>0</v>
      </c>
    </row>
    <row r="30" spans="1:21" ht="15.75" customHeight="1" thickBot="1">
      <c r="A30" s="31" t="s">
        <v>26</v>
      </c>
      <c r="B30" s="7" t="s">
        <v>32</v>
      </c>
      <c r="C30" s="33" t="s">
        <v>19</v>
      </c>
      <c r="D30" s="12">
        <v>139.206</v>
      </c>
      <c r="E30" s="12">
        <v>101.29</v>
      </c>
      <c r="F30" s="12">
        <v>95.98</v>
      </c>
      <c r="G30" s="12">
        <v>77.93</v>
      </c>
      <c r="H30" s="12">
        <v>59.238</v>
      </c>
      <c r="I30" s="12"/>
      <c r="J30" s="9">
        <f t="shared" si="1"/>
        <v>473.644</v>
      </c>
      <c r="K30" s="10">
        <v>1900</v>
      </c>
      <c r="L30" s="12"/>
      <c r="M30" s="12"/>
      <c r="N30" s="12">
        <v>25.931</v>
      </c>
      <c r="O30" s="12">
        <v>74.48</v>
      </c>
      <c r="P30" s="12">
        <v>79.084</v>
      </c>
      <c r="Q30" s="12">
        <v>107.587</v>
      </c>
      <c r="R30" s="13">
        <f t="shared" si="2"/>
        <v>287.082</v>
      </c>
      <c r="S30" s="28">
        <v>1983</v>
      </c>
      <c r="T30" s="28">
        <v>2163</v>
      </c>
      <c r="U30" s="29">
        <f t="shared" si="0"/>
        <v>760.726</v>
      </c>
    </row>
    <row r="31" spans="1:21" ht="15" thickBot="1">
      <c r="A31" s="32"/>
      <c r="B31" s="11" t="s">
        <v>33</v>
      </c>
      <c r="C31" s="34"/>
      <c r="D31" s="12"/>
      <c r="E31" s="12"/>
      <c r="F31" s="12"/>
      <c r="G31" s="12"/>
      <c r="H31" s="12"/>
      <c r="I31" s="12"/>
      <c r="J31" s="13">
        <f t="shared" si="1"/>
        <v>0</v>
      </c>
      <c r="K31" s="14">
        <v>45.1</v>
      </c>
      <c r="L31" s="12"/>
      <c r="M31" s="12"/>
      <c r="N31" s="12"/>
      <c r="O31" s="12"/>
      <c r="P31" s="12"/>
      <c r="Q31" s="12"/>
      <c r="R31" s="13">
        <f t="shared" si="2"/>
        <v>0</v>
      </c>
      <c r="S31" s="28">
        <v>47.12</v>
      </c>
      <c r="T31" s="28">
        <v>50.08</v>
      </c>
      <c r="U31" s="29">
        <f t="shared" si="0"/>
        <v>0</v>
      </c>
    </row>
    <row r="32" spans="1:21" ht="15" thickBot="1">
      <c r="A32" s="32"/>
      <c r="B32" s="12" t="s">
        <v>34</v>
      </c>
      <c r="C32" s="34" t="s">
        <v>20</v>
      </c>
      <c r="D32" s="12">
        <v>898</v>
      </c>
      <c r="E32" s="12">
        <v>1062</v>
      </c>
      <c r="F32" s="12">
        <v>759</v>
      </c>
      <c r="G32" s="12">
        <v>1053</v>
      </c>
      <c r="H32" s="12">
        <v>813</v>
      </c>
      <c r="I32" s="12">
        <v>929</v>
      </c>
      <c r="J32" s="13">
        <f t="shared" si="1"/>
        <v>5514</v>
      </c>
      <c r="K32" s="16">
        <v>32</v>
      </c>
      <c r="L32" s="12">
        <v>802</v>
      </c>
      <c r="M32" s="12">
        <v>1025</v>
      </c>
      <c r="N32" s="12">
        <v>917</v>
      </c>
      <c r="O32" s="12">
        <v>1135</v>
      </c>
      <c r="P32" s="12">
        <v>942</v>
      </c>
      <c r="Q32" s="12">
        <v>832</v>
      </c>
      <c r="R32" s="13">
        <f t="shared" si="2"/>
        <v>5653</v>
      </c>
      <c r="S32" s="30">
        <v>33.5</v>
      </c>
      <c r="T32" s="30">
        <v>37.25</v>
      </c>
      <c r="U32" s="29">
        <f t="shared" si="0"/>
        <v>11167</v>
      </c>
    </row>
    <row r="33" spans="1:21" ht="15" thickBot="1">
      <c r="A33" s="21"/>
      <c r="B33" s="12" t="s">
        <v>35</v>
      </c>
      <c r="C33" s="34"/>
      <c r="D33" s="12">
        <v>898</v>
      </c>
      <c r="E33" s="12">
        <v>1062</v>
      </c>
      <c r="F33" s="12">
        <v>759</v>
      </c>
      <c r="G33" s="12">
        <v>1053</v>
      </c>
      <c r="H33" s="12">
        <v>813</v>
      </c>
      <c r="I33" s="12">
        <v>929</v>
      </c>
      <c r="J33" s="13">
        <f t="shared" si="1"/>
        <v>5514</v>
      </c>
      <c r="K33" s="16">
        <v>21.7</v>
      </c>
      <c r="L33" s="12">
        <v>802</v>
      </c>
      <c r="M33" s="12">
        <v>1025</v>
      </c>
      <c r="N33" s="12">
        <v>917</v>
      </c>
      <c r="O33" s="12">
        <v>1135</v>
      </c>
      <c r="P33" s="12">
        <v>942</v>
      </c>
      <c r="Q33" s="12">
        <v>832</v>
      </c>
      <c r="R33" s="13">
        <f t="shared" si="2"/>
        <v>5653</v>
      </c>
      <c r="S33" s="30">
        <v>23</v>
      </c>
      <c r="T33" s="30">
        <v>25</v>
      </c>
      <c r="U33" s="29">
        <f t="shared" si="0"/>
        <v>11167</v>
      </c>
    </row>
    <row r="34" spans="1:21" ht="15" thickBot="1">
      <c r="A34" s="22"/>
      <c r="B34" s="12" t="s">
        <v>36</v>
      </c>
      <c r="C34" s="35"/>
      <c r="D34" s="18"/>
      <c r="E34" s="18"/>
      <c r="F34" s="18"/>
      <c r="G34" s="18"/>
      <c r="H34" s="18"/>
      <c r="I34" s="18"/>
      <c r="J34" s="19">
        <f t="shared" si="1"/>
        <v>0</v>
      </c>
      <c r="K34" s="20">
        <v>21.7</v>
      </c>
      <c r="L34" s="18"/>
      <c r="M34" s="18"/>
      <c r="N34" s="18"/>
      <c r="O34" s="18"/>
      <c r="P34" s="18"/>
      <c r="Q34" s="18"/>
      <c r="R34" s="13">
        <f t="shared" si="2"/>
        <v>0</v>
      </c>
      <c r="S34" s="30">
        <v>23</v>
      </c>
      <c r="T34" s="30">
        <v>25</v>
      </c>
      <c r="U34" s="29">
        <f t="shared" si="0"/>
        <v>0</v>
      </c>
    </row>
    <row r="35" spans="1:21" ht="15.75" customHeight="1" thickBot="1">
      <c r="A35" s="31" t="s">
        <v>27</v>
      </c>
      <c r="B35" s="7" t="s">
        <v>32</v>
      </c>
      <c r="C35" s="33" t="s">
        <v>19</v>
      </c>
      <c r="D35" s="12">
        <v>110.364</v>
      </c>
      <c r="E35" s="12">
        <v>80.435</v>
      </c>
      <c r="F35" s="12">
        <v>75.245</v>
      </c>
      <c r="G35" s="12">
        <v>61.522</v>
      </c>
      <c r="H35" s="12">
        <v>47.442</v>
      </c>
      <c r="I35" s="12"/>
      <c r="J35" s="9">
        <f t="shared" si="1"/>
        <v>375.008</v>
      </c>
      <c r="K35" s="10">
        <v>1900</v>
      </c>
      <c r="L35" s="12"/>
      <c r="M35" s="12"/>
      <c r="N35" s="12">
        <v>21.91</v>
      </c>
      <c r="O35" s="12">
        <v>62.885</v>
      </c>
      <c r="P35" s="12">
        <v>66.783</v>
      </c>
      <c r="Q35" s="12">
        <v>91.156</v>
      </c>
      <c r="R35" s="13">
        <f t="shared" si="2"/>
        <v>242.734</v>
      </c>
      <c r="S35" s="28">
        <v>1983</v>
      </c>
      <c r="T35" s="28">
        <v>2163</v>
      </c>
      <c r="U35" s="29">
        <f t="shared" si="0"/>
        <v>617.742</v>
      </c>
    </row>
    <row r="36" spans="1:21" ht="15" thickBot="1">
      <c r="A36" s="32"/>
      <c r="B36" s="11" t="s">
        <v>33</v>
      </c>
      <c r="C36" s="34"/>
      <c r="D36" s="12"/>
      <c r="E36" s="12"/>
      <c r="F36" s="12"/>
      <c r="G36" s="12"/>
      <c r="H36" s="12"/>
      <c r="I36" s="12"/>
      <c r="J36" s="13">
        <f t="shared" si="1"/>
        <v>0</v>
      </c>
      <c r="K36" s="14">
        <v>45.1</v>
      </c>
      <c r="L36" s="12"/>
      <c r="M36" s="12"/>
      <c r="N36" s="12"/>
      <c r="O36" s="12"/>
      <c r="P36" s="12"/>
      <c r="Q36" s="12"/>
      <c r="R36" s="13">
        <f t="shared" si="2"/>
        <v>0</v>
      </c>
      <c r="S36" s="28">
        <v>47.12</v>
      </c>
      <c r="T36" s="28">
        <v>50.08</v>
      </c>
      <c r="U36" s="29">
        <f t="shared" si="0"/>
        <v>0</v>
      </c>
    </row>
    <row r="37" spans="1:21" ht="15" thickBot="1">
      <c r="A37" s="32"/>
      <c r="B37" s="12" t="s">
        <v>34</v>
      </c>
      <c r="C37" s="34" t="s">
        <v>20</v>
      </c>
      <c r="D37" s="12">
        <v>788.589</v>
      </c>
      <c r="E37" s="12">
        <v>825.687</v>
      </c>
      <c r="F37" s="12">
        <v>851.765</v>
      </c>
      <c r="G37" s="12">
        <v>880.746</v>
      </c>
      <c r="H37" s="12">
        <v>667.929</v>
      </c>
      <c r="I37" s="12">
        <v>849.047</v>
      </c>
      <c r="J37" s="13">
        <f t="shared" si="1"/>
        <v>4863.763000000001</v>
      </c>
      <c r="K37" s="16">
        <v>32</v>
      </c>
      <c r="L37" s="12">
        <v>480.747</v>
      </c>
      <c r="M37" s="12">
        <v>934.131</v>
      </c>
      <c r="N37" s="12">
        <v>773.592</v>
      </c>
      <c r="O37" s="12">
        <v>792.661</v>
      </c>
      <c r="P37" s="12">
        <v>782.254</v>
      </c>
      <c r="Q37" s="12">
        <v>789.945</v>
      </c>
      <c r="R37" s="13">
        <f t="shared" si="2"/>
        <v>4553.33</v>
      </c>
      <c r="S37" s="30">
        <v>33.5</v>
      </c>
      <c r="T37" s="30">
        <v>37.25</v>
      </c>
      <c r="U37" s="29">
        <f aca="true" t="shared" si="3" ref="U37:U49">SUM(J37+R37)</f>
        <v>9417.093</v>
      </c>
    </row>
    <row r="38" spans="1:21" ht="15" thickBot="1">
      <c r="A38" s="15"/>
      <c r="B38" s="12" t="s">
        <v>35</v>
      </c>
      <c r="C38" s="34"/>
      <c r="D38" s="12">
        <v>788.589</v>
      </c>
      <c r="E38" s="12">
        <v>825.687</v>
      </c>
      <c r="F38" s="12">
        <v>851.765</v>
      </c>
      <c r="G38" s="12">
        <v>880.746</v>
      </c>
      <c r="H38" s="12">
        <v>667.929</v>
      </c>
      <c r="I38" s="12">
        <v>849.047</v>
      </c>
      <c r="J38" s="13">
        <f t="shared" si="1"/>
        <v>4863.763000000001</v>
      </c>
      <c r="K38" s="16">
        <v>21.7</v>
      </c>
      <c r="L38" s="12">
        <v>480.747</v>
      </c>
      <c r="M38" s="12">
        <v>934.131</v>
      </c>
      <c r="N38" s="12">
        <v>773.592</v>
      </c>
      <c r="O38" s="12">
        <v>792.661</v>
      </c>
      <c r="P38" s="12">
        <v>782.254</v>
      </c>
      <c r="Q38" s="12">
        <v>789.945</v>
      </c>
      <c r="R38" s="13">
        <f t="shared" si="2"/>
        <v>4553.33</v>
      </c>
      <c r="S38" s="30">
        <v>23</v>
      </c>
      <c r="T38" s="30">
        <v>25</v>
      </c>
      <c r="U38" s="29">
        <f t="shared" si="3"/>
        <v>9417.093</v>
      </c>
    </row>
    <row r="39" spans="1:21" ht="15" thickBot="1">
      <c r="A39" s="17"/>
      <c r="B39" s="12" t="s">
        <v>36</v>
      </c>
      <c r="C39" s="35"/>
      <c r="D39" s="18"/>
      <c r="E39" s="18"/>
      <c r="F39" s="18"/>
      <c r="G39" s="18"/>
      <c r="H39" s="18"/>
      <c r="I39" s="18"/>
      <c r="J39" s="19">
        <f t="shared" si="1"/>
        <v>0</v>
      </c>
      <c r="K39" s="20">
        <v>21.7</v>
      </c>
      <c r="L39" s="18"/>
      <c r="M39" s="18"/>
      <c r="N39" s="18"/>
      <c r="O39" s="18"/>
      <c r="P39" s="18"/>
      <c r="Q39" s="18"/>
      <c r="R39" s="13">
        <f t="shared" si="2"/>
        <v>0</v>
      </c>
      <c r="S39" s="30">
        <v>23</v>
      </c>
      <c r="T39" s="30">
        <v>25</v>
      </c>
      <c r="U39" s="29">
        <f t="shared" si="3"/>
        <v>0</v>
      </c>
    </row>
    <row r="40" spans="1:21" ht="15.75" customHeight="1" thickBot="1">
      <c r="A40" s="31" t="s">
        <v>28</v>
      </c>
      <c r="B40" s="7" t="s">
        <v>32</v>
      </c>
      <c r="C40" s="33" t="s">
        <v>19</v>
      </c>
      <c r="D40" s="8">
        <v>136.181</v>
      </c>
      <c r="E40" s="8">
        <v>107.867</v>
      </c>
      <c r="F40" s="8">
        <v>100.149</v>
      </c>
      <c r="G40" s="8">
        <v>87.141</v>
      </c>
      <c r="H40" s="8">
        <v>73.254</v>
      </c>
      <c r="I40" s="8">
        <v>13.54</v>
      </c>
      <c r="J40" s="9">
        <f aca="true" t="shared" si="4" ref="J40:J49">SUM(D40:I40)</f>
        <v>518.1320000000001</v>
      </c>
      <c r="K40" s="10">
        <v>1900</v>
      </c>
      <c r="L40" s="8">
        <v>12.981</v>
      </c>
      <c r="M40" s="8">
        <v>11.098</v>
      </c>
      <c r="N40" s="8">
        <v>30.746</v>
      </c>
      <c r="O40" s="8">
        <v>72.577</v>
      </c>
      <c r="P40" s="8">
        <v>75.789</v>
      </c>
      <c r="Q40" s="8">
        <v>102.579</v>
      </c>
      <c r="R40" s="13">
        <f t="shared" si="2"/>
        <v>305.77</v>
      </c>
      <c r="S40" s="28">
        <v>1983</v>
      </c>
      <c r="T40" s="28">
        <v>2163</v>
      </c>
      <c r="U40" s="29">
        <f t="shared" si="3"/>
        <v>823.902</v>
      </c>
    </row>
    <row r="41" spans="1:21" ht="15" thickBot="1">
      <c r="A41" s="32"/>
      <c r="B41" s="11" t="s">
        <v>33</v>
      </c>
      <c r="C41" s="34"/>
      <c r="D41" s="12">
        <v>273.62</v>
      </c>
      <c r="E41" s="12">
        <v>238.13</v>
      </c>
      <c r="F41" s="12">
        <v>266.46</v>
      </c>
      <c r="G41" s="12">
        <v>289.19</v>
      </c>
      <c r="H41" s="12">
        <v>315.47</v>
      </c>
      <c r="I41" s="12">
        <v>229.59</v>
      </c>
      <c r="J41" s="13">
        <f t="shared" si="4"/>
        <v>1612.46</v>
      </c>
      <c r="K41" s="14">
        <v>45.1</v>
      </c>
      <c r="L41" s="12">
        <v>220.038</v>
      </c>
      <c r="M41" s="12">
        <v>188.16</v>
      </c>
      <c r="N41" s="12">
        <v>198.25</v>
      </c>
      <c r="O41" s="12">
        <v>282.09</v>
      </c>
      <c r="P41" s="12">
        <v>277.36</v>
      </c>
      <c r="Q41" s="12">
        <v>259.28</v>
      </c>
      <c r="R41" s="13">
        <f t="shared" si="2"/>
        <v>1425.178</v>
      </c>
      <c r="S41" s="28">
        <v>47.12</v>
      </c>
      <c r="T41" s="28">
        <v>50.08</v>
      </c>
      <c r="U41" s="29">
        <f t="shared" si="3"/>
        <v>3037.638</v>
      </c>
    </row>
    <row r="42" spans="1:21" ht="15" thickBot="1">
      <c r="A42" s="32"/>
      <c r="B42" s="12" t="s">
        <v>34</v>
      </c>
      <c r="C42" s="34" t="s">
        <v>20</v>
      </c>
      <c r="D42" s="12">
        <v>410</v>
      </c>
      <c r="E42" s="12">
        <v>423</v>
      </c>
      <c r="F42" s="12">
        <v>335</v>
      </c>
      <c r="G42" s="12">
        <v>453</v>
      </c>
      <c r="H42" s="12">
        <v>335</v>
      </c>
      <c r="I42" s="12">
        <v>354</v>
      </c>
      <c r="J42" s="13">
        <f t="shared" si="4"/>
        <v>2310</v>
      </c>
      <c r="K42" s="16">
        <v>32</v>
      </c>
      <c r="L42" s="12">
        <v>360</v>
      </c>
      <c r="M42" s="12">
        <v>514</v>
      </c>
      <c r="N42" s="12">
        <v>425</v>
      </c>
      <c r="O42" s="12">
        <v>417</v>
      </c>
      <c r="P42" s="12">
        <v>409</v>
      </c>
      <c r="Q42" s="12">
        <v>368</v>
      </c>
      <c r="R42" s="13">
        <f t="shared" si="2"/>
        <v>2493</v>
      </c>
      <c r="S42" s="30">
        <v>33.5</v>
      </c>
      <c r="T42" s="30">
        <v>37.25</v>
      </c>
      <c r="U42" s="29">
        <f t="shared" si="3"/>
        <v>4803</v>
      </c>
    </row>
    <row r="43" spans="1:21" ht="15" thickBot="1">
      <c r="A43" s="15"/>
      <c r="B43" s="12" t="s">
        <v>35</v>
      </c>
      <c r="C43" s="34"/>
      <c r="D43" s="12">
        <v>410</v>
      </c>
      <c r="E43" s="12">
        <v>423</v>
      </c>
      <c r="F43" s="12">
        <v>335</v>
      </c>
      <c r="G43" s="12">
        <v>453</v>
      </c>
      <c r="H43" s="12">
        <v>335</v>
      </c>
      <c r="I43" s="12">
        <v>354</v>
      </c>
      <c r="J43" s="13">
        <f t="shared" si="4"/>
        <v>2310</v>
      </c>
      <c r="K43" s="16">
        <v>21.7</v>
      </c>
      <c r="L43" s="12">
        <v>360</v>
      </c>
      <c r="M43" s="12">
        <v>514</v>
      </c>
      <c r="N43" s="12">
        <v>425</v>
      </c>
      <c r="O43" s="12">
        <v>417</v>
      </c>
      <c r="P43" s="12">
        <v>409</v>
      </c>
      <c r="Q43" s="12">
        <v>368</v>
      </c>
      <c r="R43" s="13">
        <f t="shared" si="2"/>
        <v>2493</v>
      </c>
      <c r="S43" s="30">
        <v>23</v>
      </c>
      <c r="T43" s="30">
        <v>25</v>
      </c>
      <c r="U43" s="29">
        <f t="shared" si="3"/>
        <v>4803</v>
      </c>
    </row>
    <row r="44" spans="1:21" ht="15" thickBot="1">
      <c r="A44" s="17"/>
      <c r="B44" s="12" t="s">
        <v>36</v>
      </c>
      <c r="C44" s="35"/>
      <c r="D44" s="18">
        <v>259.048</v>
      </c>
      <c r="E44" s="18">
        <v>241.398</v>
      </c>
      <c r="F44" s="18">
        <v>244.283</v>
      </c>
      <c r="G44" s="18">
        <v>259.824</v>
      </c>
      <c r="H44" s="18">
        <v>236.445</v>
      </c>
      <c r="I44" s="18">
        <v>302.976</v>
      </c>
      <c r="J44" s="19">
        <f t="shared" si="4"/>
        <v>1543.9740000000002</v>
      </c>
      <c r="K44" s="20">
        <v>21.7</v>
      </c>
      <c r="L44" s="18">
        <v>209.679</v>
      </c>
      <c r="M44" s="18">
        <v>295.68</v>
      </c>
      <c r="N44" s="18">
        <v>188.16</v>
      </c>
      <c r="O44" s="18">
        <v>217.192</v>
      </c>
      <c r="P44" s="18">
        <v>282.09</v>
      </c>
      <c r="Q44" s="18">
        <v>280.506</v>
      </c>
      <c r="R44" s="13">
        <f t="shared" si="2"/>
        <v>1473.3069999999998</v>
      </c>
      <c r="S44" s="30">
        <v>23</v>
      </c>
      <c r="T44" s="30">
        <v>25</v>
      </c>
      <c r="U44" s="29">
        <f t="shared" si="3"/>
        <v>3017.281</v>
      </c>
    </row>
    <row r="45" spans="1:21" ht="15.75" customHeight="1" thickBot="1">
      <c r="A45" s="31" t="s">
        <v>29</v>
      </c>
      <c r="B45" s="7" t="s">
        <v>32</v>
      </c>
      <c r="C45" s="33" t="s">
        <v>19</v>
      </c>
      <c r="D45" s="8">
        <v>128.114</v>
      </c>
      <c r="E45" s="8">
        <v>91.126</v>
      </c>
      <c r="F45" s="8">
        <v>81.539</v>
      </c>
      <c r="G45" s="8">
        <v>67.161</v>
      </c>
      <c r="H45" s="8">
        <v>55.268</v>
      </c>
      <c r="I45" s="8"/>
      <c r="J45" s="9">
        <f t="shared" si="4"/>
        <v>423.20799999999997</v>
      </c>
      <c r="K45" s="10">
        <v>1900</v>
      </c>
      <c r="L45" s="8"/>
      <c r="M45" s="8"/>
      <c r="N45" s="8"/>
      <c r="O45" s="8">
        <v>60.43</v>
      </c>
      <c r="P45" s="8">
        <v>76.97</v>
      </c>
      <c r="Q45" s="8">
        <v>82.557</v>
      </c>
      <c r="R45" s="13">
        <f t="shared" si="2"/>
        <v>219.957</v>
      </c>
      <c r="S45" s="28">
        <v>1983</v>
      </c>
      <c r="T45" s="28">
        <v>2163</v>
      </c>
      <c r="U45" s="29">
        <f t="shared" si="3"/>
        <v>643.165</v>
      </c>
    </row>
    <row r="46" spans="1:21" ht="15" thickBot="1">
      <c r="A46" s="32"/>
      <c r="B46" s="11" t="s">
        <v>33</v>
      </c>
      <c r="C46" s="34"/>
      <c r="D46" s="12"/>
      <c r="E46" s="12"/>
      <c r="F46" s="12"/>
      <c r="G46" s="12"/>
      <c r="H46" s="12"/>
      <c r="I46" s="12"/>
      <c r="J46" s="13">
        <f t="shared" si="4"/>
        <v>0</v>
      </c>
      <c r="K46" s="14">
        <v>45.1</v>
      </c>
      <c r="L46" s="12"/>
      <c r="M46" s="12"/>
      <c r="N46" s="12"/>
      <c r="O46" s="12"/>
      <c r="P46" s="12"/>
      <c r="Q46" s="12"/>
      <c r="R46" s="13">
        <f t="shared" si="2"/>
        <v>0</v>
      </c>
      <c r="S46" s="28">
        <v>47.12</v>
      </c>
      <c r="T46" s="28">
        <v>50.08</v>
      </c>
      <c r="U46" s="29">
        <f t="shared" si="3"/>
        <v>0</v>
      </c>
    </row>
    <row r="47" spans="1:21" ht="15" thickBot="1">
      <c r="A47" s="32"/>
      <c r="B47" s="12" t="s">
        <v>34</v>
      </c>
      <c r="C47" s="34" t="s">
        <v>20</v>
      </c>
      <c r="D47" s="12">
        <v>801</v>
      </c>
      <c r="E47" s="12">
        <v>874</v>
      </c>
      <c r="F47" s="12">
        <v>676</v>
      </c>
      <c r="G47" s="12">
        <v>916</v>
      </c>
      <c r="H47" s="23">
        <v>701</v>
      </c>
      <c r="I47" s="12">
        <v>749</v>
      </c>
      <c r="J47" s="13">
        <f t="shared" si="4"/>
        <v>4717</v>
      </c>
      <c r="K47" s="16">
        <v>32</v>
      </c>
      <c r="L47" s="12">
        <v>726</v>
      </c>
      <c r="M47" s="12">
        <v>809</v>
      </c>
      <c r="N47" s="12">
        <v>774</v>
      </c>
      <c r="O47" s="12">
        <v>790</v>
      </c>
      <c r="P47" s="12">
        <v>759</v>
      </c>
      <c r="Q47" s="12">
        <v>723</v>
      </c>
      <c r="R47" s="13">
        <f t="shared" si="2"/>
        <v>4581</v>
      </c>
      <c r="S47" s="30">
        <v>33.5</v>
      </c>
      <c r="T47" s="30">
        <v>37.25</v>
      </c>
      <c r="U47" s="29">
        <f t="shared" si="3"/>
        <v>9298</v>
      </c>
    </row>
    <row r="48" spans="1:21" ht="15" thickBot="1">
      <c r="A48" s="15"/>
      <c r="B48" s="12" t="s">
        <v>35</v>
      </c>
      <c r="C48" s="34"/>
      <c r="D48" s="12">
        <v>801</v>
      </c>
      <c r="E48" s="12">
        <v>874</v>
      </c>
      <c r="F48" s="12">
        <v>676</v>
      </c>
      <c r="G48" s="12">
        <v>916</v>
      </c>
      <c r="H48" s="23">
        <v>701</v>
      </c>
      <c r="I48" s="12">
        <v>749</v>
      </c>
      <c r="J48" s="13">
        <f t="shared" si="4"/>
        <v>4717</v>
      </c>
      <c r="K48" s="16">
        <v>21.7</v>
      </c>
      <c r="L48" s="12">
        <v>726</v>
      </c>
      <c r="M48" s="12">
        <v>809</v>
      </c>
      <c r="N48" s="12">
        <v>774</v>
      </c>
      <c r="O48" s="12">
        <v>790</v>
      </c>
      <c r="P48" s="12">
        <v>759</v>
      </c>
      <c r="Q48" s="12">
        <v>723</v>
      </c>
      <c r="R48" s="13">
        <f t="shared" si="2"/>
        <v>4581</v>
      </c>
      <c r="S48" s="30">
        <v>23</v>
      </c>
      <c r="T48" s="30">
        <v>25</v>
      </c>
      <c r="U48" s="29">
        <f t="shared" si="3"/>
        <v>9298</v>
      </c>
    </row>
    <row r="49" spans="1:21" ht="15" thickBot="1">
      <c r="A49" s="17"/>
      <c r="B49" s="12" t="s">
        <v>36</v>
      </c>
      <c r="C49" s="35"/>
      <c r="D49" s="18"/>
      <c r="E49" s="18"/>
      <c r="F49" s="18"/>
      <c r="G49" s="18"/>
      <c r="H49" s="18"/>
      <c r="I49" s="18"/>
      <c r="J49" s="19">
        <f t="shared" si="4"/>
        <v>0</v>
      </c>
      <c r="K49" s="20">
        <v>21.7</v>
      </c>
      <c r="L49" s="18"/>
      <c r="M49" s="18"/>
      <c r="N49" s="18"/>
      <c r="O49" s="18"/>
      <c r="P49" s="18"/>
      <c r="Q49" s="18"/>
      <c r="R49" s="13">
        <f t="shared" si="2"/>
        <v>0</v>
      </c>
      <c r="S49" s="30">
        <v>23</v>
      </c>
      <c r="T49" s="30">
        <v>25</v>
      </c>
      <c r="U49" s="29">
        <f t="shared" si="3"/>
        <v>0</v>
      </c>
    </row>
    <row r="50" spans="1:21" ht="14.25">
      <c r="A50" s="3"/>
      <c r="B50" s="3"/>
      <c r="C50" s="3"/>
      <c r="D50" s="3"/>
      <c r="E50" s="3"/>
      <c r="F50" s="3"/>
      <c r="G50" s="3"/>
      <c r="H50" s="3"/>
      <c r="I50" s="3"/>
      <c r="J50" s="4"/>
      <c r="K50" s="4"/>
      <c r="L50" s="3"/>
      <c r="M50" s="3"/>
      <c r="N50" s="3"/>
      <c r="O50" s="3"/>
      <c r="P50" s="3"/>
      <c r="Q50" s="3"/>
      <c r="R50" s="4"/>
      <c r="S50" s="4"/>
      <c r="T50" s="4"/>
      <c r="U50" s="3"/>
    </row>
    <row r="51" spans="19:21" ht="14.25">
      <c r="S51" s="4"/>
      <c r="T51" s="4"/>
      <c r="U51" s="3"/>
    </row>
  </sheetData>
  <sheetProtection/>
  <mergeCells count="35">
    <mergeCell ref="D1:R1"/>
    <mergeCell ref="A3:A4"/>
    <mergeCell ref="B3:B4"/>
    <mergeCell ref="C3:C4"/>
    <mergeCell ref="D3:I3"/>
    <mergeCell ref="K3:K4"/>
    <mergeCell ref="L3:Q3"/>
    <mergeCell ref="A5:A6"/>
    <mergeCell ref="C5:C6"/>
    <mergeCell ref="C7:C9"/>
    <mergeCell ref="A10:A11"/>
    <mergeCell ref="C10:C11"/>
    <mergeCell ref="S3:T3"/>
    <mergeCell ref="C12:C14"/>
    <mergeCell ref="A15:A17"/>
    <mergeCell ref="C15:C16"/>
    <mergeCell ref="C17:C19"/>
    <mergeCell ref="A20:A21"/>
    <mergeCell ref="C20:C21"/>
    <mergeCell ref="C22:C24"/>
    <mergeCell ref="A25:A27"/>
    <mergeCell ref="C25:C26"/>
    <mergeCell ref="C27:C29"/>
    <mergeCell ref="A30:A32"/>
    <mergeCell ref="C30:C31"/>
    <mergeCell ref="C32:C34"/>
    <mergeCell ref="A45:A47"/>
    <mergeCell ref="C45:C46"/>
    <mergeCell ref="C47:C49"/>
    <mergeCell ref="A35:A37"/>
    <mergeCell ref="C35:C36"/>
    <mergeCell ref="C37:C39"/>
    <mergeCell ref="C42:C44"/>
    <mergeCell ref="A40:A42"/>
    <mergeCell ref="C40:C41"/>
  </mergeCells>
  <printOptions/>
  <pageMargins left="0.2" right="0.2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REU18-1</dc:creator>
  <cp:keywords/>
  <dc:description/>
  <cp:lastModifiedBy>Serg</cp:lastModifiedBy>
  <cp:lastPrinted>2023-03-20T11:10:35Z</cp:lastPrinted>
  <dcterms:created xsi:type="dcterms:W3CDTF">2016-03-16T11:38:10Z</dcterms:created>
  <dcterms:modified xsi:type="dcterms:W3CDTF">2023-03-20T11:27:04Z</dcterms:modified>
  <cp:category/>
  <cp:version/>
  <cp:contentType/>
  <cp:contentStatus/>
</cp:coreProperties>
</file>